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Projekty\ZŠ Jáchymov 2025\VZ\Stavební práce\Rozpočet\PD - UCEBNY\EDIT\elektro\"/>
    </mc:Choice>
  </mc:AlternateContent>
  <xr:revisionPtr revIDLastSave="0" documentId="13_ncr:1_{94820BE5-102A-40B9-8E0A-95D12A672AA1}" xr6:coauthVersionLast="36" xr6:coauthVersionMax="47" xr10:uidLastSave="{00000000-0000-0000-0000-000000000000}"/>
  <bookViews>
    <workbookView xWindow="35640" yWindow="2220" windowWidth="30888" windowHeight="18780" xr2:uid="{0568A4FC-9414-4D75-ACFA-EA425DB37E11}"/>
  </bookViews>
  <sheets>
    <sheet name="rozvaděč RH" sheetId="2" r:id="rId1"/>
    <sheet name="MC201" sheetId="1" r:id="rId2"/>
    <sheet name="MC221" sheetId="4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5" i="4" l="1"/>
  <c r="A26" i="4"/>
  <c r="A27" i="4" s="1"/>
  <c r="A28" i="4" s="1"/>
  <c r="A29" i="4" s="1"/>
  <c r="A30" i="4" s="1"/>
  <c r="A31" i="4" s="1"/>
  <c r="A24" i="4"/>
  <c r="A15" i="4"/>
  <c r="A16" i="4"/>
  <c r="A17" i="4" s="1"/>
  <c r="A18" i="4" s="1"/>
  <c r="A19" i="4" s="1"/>
  <c r="A20" i="4" s="1"/>
  <c r="A21" i="4" s="1"/>
  <c r="A22" i="4" s="1"/>
  <c r="A23" i="4" s="1"/>
  <c r="A14" i="4"/>
  <c r="A12" i="4"/>
  <c r="A13" i="4"/>
  <c r="A11" i="4"/>
  <c r="H42" i="4"/>
  <c r="G29" i="4"/>
  <c r="G28" i="4"/>
  <c r="A7" i="4"/>
  <c r="C6" i="4"/>
  <c r="A6" i="4"/>
  <c r="E5" i="4"/>
  <c r="C5" i="4"/>
  <c r="A5" i="4"/>
  <c r="E4" i="4"/>
  <c r="A4" i="4"/>
  <c r="F3" i="4"/>
  <c r="E3" i="4"/>
  <c r="A3" i="4"/>
  <c r="A23" i="1"/>
  <c r="A24" i="1" s="1"/>
  <c r="A25" i="1" s="1"/>
  <c r="A26" i="1" s="1"/>
  <c r="A27" i="1" s="1"/>
  <c r="A28" i="1" s="1"/>
  <c r="A29" i="1" s="1"/>
  <c r="A30" i="1" s="1"/>
  <c r="H26" i="2"/>
  <c r="A11" i="2"/>
  <c r="A12" i="2" s="1"/>
  <c r="A13" i="2" s="1"/>
  <c r="A14" i="2" s="1"/>
  <c r="A15" i="2" s="1"/>
  <c r="A7" i="2"/>
  <c r="C6" i="2"/>
  <c r="A6" i="2"/>
  <c r="E5" i="2"/>
  <c r="C5" i="2"/>
  <c r="A5" i="2"/>
  <c r="E4" i="2"/>
  <c r="A4" i="2"/>
  <c r="F3" i="2"/>
  <c r="E3" i="2"/>
  <c r="A3" i="2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H41" i="1"/>
  <c r="G28" i="1"/>
  <c r="G27" i="1"/>
  <c r="A7" i="1"/>
  <c r="C6" i="1"/>
  <c r="A6" i="1"/>
  <c r="E5" i="1"/>
  <c r="C5" i="1"/>
  <c r="A5" i="1"/>
  <c r="E4" i="1"/>
  <c r="A4" i="1"/>
  <c r="F3" i="1"/>
  <c r="E3" i="1"/>
  <c r="A3" i="1"/>
</calcChain>
</file>

<file path=xl/sharedStrings.xml><?xml version="1.0" encoding="utf-8"?>
<sst xmlns="http://schemas.openxmlformats.org/spreadsheetml/2006/main" count="246" uniqueCount="79">
  <si>
    <t>Pol.</t>
  </si>
  <si>
    <t>Ozn.</t>
  </si>
  <si>
    <t>Název</t>
  </si>
  <si>
    <t>Popis materiálu</t>
  </si>
  <si>
    <t>Typ</t>
  </si>
  <si>
    <t>Jedn./
počet</t>
  </si>
  <si>
    <t>Proj.
cena (Kč)</t>
  </si>
  <si>
    <t>Rozvaděč modulární</t>
  </si>
  <si>
    <t>úprava stávajícího rozvaděče (výměna a doplnění přístrojů)</t>
  </si>
  <si>
    <t>kpl</t>
  </si>
  <si>
    <t>Proud.chránič s jističem</t>
  </si>
  <si>
    <t>ks</t>
  </si>
  <si>
    <t>Pomocný materiál</t>
  </si>
  <si>
    <t>do rozvaděče (svorky, lišty, popis…)</t>
  </si>
  <si>
    <t>Revize, montáž rozvaděče</t>
  </si>
  <si>
    <t>Rámeček dvojnásobný</t>
  </si>
  <si>
    <t>bílý, vodorovný</t>
  </si>
  <si>
    <t>Přístroj přepínače seriového</t>
  </si>
  <si>
    <t>Kryt vypínače dělený</t>
  </si>
  <si>
    <t>bílý</t>
  </si>
  <si>
    <t>Zásuvka dvojnásobná</t>
  </si>
  <si>
    <t>s clonkami, bílá, s natoč.dutinkou</t>
  </si>
  <si>
    <t>Výklopný zásuvkový blok</t>
  </si>
  <si>
    <t>2x zásuvka 230V, barva černá</t>
  </si>
  <si>
    <t>Krabice přístrojová</t>
  </si>
  <si>
    <t>pod omítku, spojovací</t>
  </si>
  <si>
    <t>Krabice univerzální</t>
  </si>
  <si>
    <t>pod omítku, s víčkem</t>
  </si>
  <si>
    <t>Datová zásuvka 2x RJ45</t>
  </si>
  <si>
    <t>bílá, kompl. (konektor, rámeček, maska…)</t>
  </si>
  <si>
    <t>Kabelová chránička</t>
  </si>
  <si>
    <t>d25mm</t>
  </si>
  <si>
    <t>m</t>
  </si>
  <si>
    <t>d50mm</t>
  </si>
  <si>
    <t>Kabel instalační</t>
  </si>
  <si>
    <t>PVC, Cu jádro</t>
  </si>
  <si>
    <t>CYKY-J 3x1,5</t>
  </si>
  <si>
    <t>CYKY-O 3x1,5</t>
  </si>
  <si>
    <t>Vodič ohebný</t>
  </si>
  <si>
    <t>zelenožlutý</t>
  </si>
  <si>
    <t>H07V-K 6</t>
  </si>
  <si>
    <t>Svorkovnice ekvipotenciální</t>
  </si>
  <si>
    <t>CuZn, 7x2,5-25mm, 1x 30x5mm, 1x d8-10mm</t>
  </si>
  <si>
    <t>Kabel UTP</t>
  </si>
  <si>
    <t>ethernet</t>
  </si>
  <si>
    <t>UTP</t>
  </si>
  <si>
    <t>Příslušenství</t>
  </si>
  <si>
    <t>krabicové svorky, popisky, izolační pásky, lišty…</t>
  </si>
  <si>
    <t>Demontáže</t>
  </si>
  <si>
    <t>stávajících rozvodů</t>
  </si>
  <si>
    <t>h</t>
  </si>
  <si>
    <t>Montážní práce</t>
  </si>
  <si>
    <t>elektro (bez zednických prací)</t>
  </si>
  <si>
    <t>Revize</t>
  </si>
  <si>
    <t>výchozí vč. revizní zprávy</t>
  </si>
  <si>
    <t>Koordinace</t>
  </si>
  <si>
    <t>s ostatními profesemi</t>
  </si>
  <si>
    <t>Svítidla jsou součástí samostatného výkazu (dle světelně technického výpočtu)</t>
  </si>
  <si>
    <t>C E L K E M:</t>
  </si>
  <si>
    <t>Rekonstrukce místností ZŠ Marie Curie Sklodowské</t>
  </si>
  <si>
    <t>studie</t>
  </si>
  <si>
    <t>Husova 992, 362 51 Jáchymov</t>
  </si>
  <si>
    <t>MěÚ JÁCHYMOV, NÁM. REPUBLIKY 1, JÁCHYMOV</t>
  </si>
  <si>
    <t>RH</t>
  </si>
  <si>
    <t>2p, 16A, 0,03mA, char.B (zásuvky)</t>
  </si>
  <si>
    <t>2p, 10A, 0,03mA, char.C (osvětlení)</t>
  </si>
  <si>
    <t>2p, 10A, 0,03mA, char.B (tabule)</t>
  </si>
  <si>
    <t>1-pól., řazení 6, bezšroubový</t>
  </si>
  <si>
    <t>MČ2.01</t>
  </si>
  <si>
    <t>Podlahová rozvodnice 6x58</t>
  </si>
  <si>
    <t>s redukovanou hloubkou pro podlahy 50mm</t>
  </si>
  <si>
    <t>16M 261x261x50</t>
  </si>
  <si>
    <t>Zásuvka jednoduchá</t>
  </si>
  <si>
    <t xml:space="preserve">s clonkami, bílá, </t>
  </si>
  <si>
    <t>MČ2.21</t>
  </si>
  <si>
    <t>Podlahová rozvodnice 16M</t>
  </si>
  <si>
    <t>D1.4.a.-03 Rozpočet elektroinstalace úprava rozvaděče RH</t>
  </si>
  <si>
    <t>D1.4.a.-04 Rozpočet elektroinstalace m.č. 2.01 Klub</t>
  </si>
  <si>
    <t>D1.4.a.-05 Rozpočet elektroinstalace m.č. 2.21 Multifunkční učebna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</si>
</sst>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\ \/\ yyyy"/>
  </numFmts>
  <fonts count="13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8"/>
      <color theme="1"/>
      <name val="Aptos Narrow"/>
      <family val="2"/>
      <charset val="238"/>
      <scheme val="minor"/>
    </font>
    <font>
      <b/>
      <sz val="8"/>
      <color theme="1"/>
      <name val="Aptos Narrow"/>
      <family val="2"/>
      <charset val="238"/>
      <scheme val="minor"/>
    </font>
    <font>
      <b/>
      <sz val="18"/>
      <color theme="1"/>
      <name val="Aptos Narrow"/>
      <family val="2"/>
      <charset val="238"/>
      <scheme val="minor"/>
    </font>
    <font>
      <sz val="10"/>
      <color theme="1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sz val="7.5"/>
      <color theme="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sz val="7"/>
      <color theme="1"/>
      <name val="Aptos Narrow"/>
      <family val="2"/>
      <charset val="238"/>
      <scheme val="minor"/>
    </font>
    <font>
      <b/>
      <sz val="10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8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2" fillId="0" borderId="9" xfId="0" quotePrefix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8" fillId="0" borderId="9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1" fillId="0" borderId="9" xfId="0" applyFont="1" applyBorder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vertical="center"/>
    </xf>
    <xf numFmtId="0" fontId="2" fillId="0" borderId="17" xfId="0" applyFont="1" applyBorder="1" applyAlignment="1">
      <alignment horizontal="right" vertical="center"/>
    </xf>
    <xf numFmtId="0" fontId="2" fillId="0" borderId="18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164" fontId="4" fillId="0" borderId="9" xfId="0" applyNumberFormat="1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4" fillId="0" borderId="1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139212</xdr:colOff>
      <xdr:row>0</xdr:row>
      <xdr:rowOff>29308</xdr:rowOff>
    </xdr:from>
    <xdr:to>
      <xdr:col>7</xdr:col>
      <xdr:colOff>461596</xdr:colOff>
      <xdr:row>0</xdr:row>
      <xdr:rowOff>674078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3F3DAF5C-1244-4855-A717-BA65223ABC43}"/>
            </a:ext>
          </a:extLst>
        </xdr:cNvPr>
        <xdr:cNvSpPr txBox="1"/>
      </xdr:nvSpPr>
      <xdr:spPr>
        <a:xfrm>
          <a:off x="139212" y="29308"/>
          <a:ext cx="6180259" cy="6066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Jiří Vaculík</a:t>
          </a: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PROJEKTOVÁNÍ ELEKTRICKÝCH ZAŘÍZENÍ</a:t>
          </a: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Rajská 57, Ostrava-Michálkovice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cs-CZ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IČO 72561050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		</a:t>
          </a: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E-mail: 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jvaculik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@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post.cz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tel.: 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606 835 161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datová schránka: 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39r6fq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139212</xdr:colOff>
      <xdr:row>0</xdr:row>
      <xdr:rowOff>29308</xdr:rowOff>
    </xdr:from>
    <xdr:to>
      <xdr:col>7</xdr:col>
      <xdr:colOff>461596</xdr:colOff>
      <xdr:row>0</xdr:row>
      <xdr:rowOff>674078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15C62252-B736-4485-BC0D-BCB08FD62D63}"/>
            </a:ext>
          </a:extLst>
        </xdr:cNvPr>
        <xdr:cNvSpPr txBox="1"/>
      </xdr:nvSpPr>
      <xdr:spPr>
        <a:xfrm>
          <a:off x="139212" y="29308"/>
          <a:ext cx="6056434" cy="6447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Jiří Vaculík</a:t>
          </a: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PROJEKTOVÁNÍ ELEKTRICKÝCH ZAŘÍZENÍ</a:t>
          </a: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Rajská 57, Ostrava-Michálkovice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cs-CZ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IČO 72561050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		</a:t>
          </a: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E-mail: 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jvaculik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@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post.cz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tel.: 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606 835 161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datová schránka: 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39r6fq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139212</xdr:colOff>
      <xdr:row>0</xdr:row>
      <xdr:rowOff>29308</xdr:rowOff>
    </xdr:from>
    <xdr:to>
      <xdr:col>7</xdr:col>
      <xdr:colOff>461596</xdr:colOff>
      <xdr:row>0</xdr:row>
      <xdr:rowOff>674078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D46FF26C-8112-41CC-82AD-FA693D47A853}"/>
            </a:ext>
          </a:extLst>
        </xdr:cNvPr>
        <xdr:cNvSpPr txBox="1"/>
      </xdr:nvSpPr>
      <xdr:spPr>
        <a:xfrm>
          <a:off x="139212" y="29308"/>
          <a:ext cx="6180259" cy="6066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Jiří Vaculík</a:t>
          </a: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PROJEKTOVÁNÍ ELEKTRICKÝCH ZAŘÍZENÍ</a:t>
          </a: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Rajská 57, Ostrava-Michálkovice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cs-CZ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IČO 72561050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		</a:t>
          </a: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E-mail: 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jvaculik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@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post.cz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tel.: 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606 835 161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datová schránka: 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39r6fq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i&#345;&#237;%20Vacul&#237;k/Downloads/Rozpo&#269;et%20E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Obsah"/>
      <sheetName val="Rozp_01"/>
      <sheetName val="Rozp_01 (2)"/>
      <sheetName val="Rozp_02"/>
      <sheetName val="Rozp_02 (2)"/>
      <sheetName val="Rozp_03"/>
      <sheetName val="Rozp_03 (2)"/>
      <sheetName val="Rozp_06"/>
      <sheetName val="Rozp_06 (2)"/>
      <sheetName val="Rozp_07"/>
      <sheetName val="Rozp_07 (2)"/>
      <sheetName val="Rozp_08"/>
      <sheetName val="Rozp_08 (2)"/>
      <sheetName val="Data"/>
    </sheetNames>
    <sheetDataSet>
      <sheetData sheetId="0">
        <row r="1">
          <cell r="A1" t="str">
            <v>Stavba:</v>
          </cell>
        </row>
        <row r="2">
          <cell r="A2" t="str">
            <v>Místo stavby:</v>
          </cell>
        </row>
        <row r="3">
          <cell r="A3" t="str">
            <v>Charakter stavby:</v>
          </cell>
          <cell r="B3" t="str">
            <v>rekonstrukce</v>
          </cell>
        </row>
        <row r="5">
          <cell r="A5" t="str">
            <v>Objednatel:</v>
          </cell>
        </row>
        <row r="6">
          <cell r="A6" t="str">
            <v>Stupeň:</v>
          </cell>
        </row>
        <row r="8">
          <cell r="A8" t="str">
            <v>Gen. projektant:</v>
          </cell>
          <cell r="B8" t="str">
            <v>Ateliér pod věží s.r.o., Farní 20, 738 01 FRÝDEK MÍSTEK</v>
          </cell>
        </row>
        <row r="9">
          <cell r="A9" t="str">
            <v>Zodp. osoba:</v>
          </cell>
          <cell r="B9" t="str">
            <v>Ing. Roman Vojtíšek, ČKAIT 1104364, zodp. projektant, aut. osoba</v>
          </cell>
        </row>
        <row r="14">
          <cell r="A14" t="str">
            <v>Datum: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D6629-FD83-41C1-9CF3-70C7A383C17F}">
  <dimension ref="A1:H26"/>
  <sheetViews>
    <sheetView tabSelected="1" topLeftCell="A7" zoomScale="145" zoomScaleNormal="145" workbookViewId="0">
      <selection activeCell="H10" sqref="H10:H15"/>
    </sheetView>
  </sheetViews>
  <sheetFormatPr defaultRowHeight="13.8"/>
  <cols>
    <col min="1" max="1" width="4.69921875" style="35" customWidth="1"/>
    <col min="2" max="2" width="7.59765625" style="35" customWidth="1"/>
    <col min="3" max="3" width="22.69921875" style="36" customWidth="1"/>
    <col min="4" max="4" width="27.69921875" style="36" customWidth="1"/>
    <col min="5" max="5" width="15.69921875" style="35" customWidth="1"/>
    <col min="6" max="7" width="4.69921875" style="35" customWidth="1"/>
    <col min="8" max="8" width="8.69921875" style="35" customWidth="1"/>
  </cols>
  <sheetData>
    <row r="1" spans="1:8" ht="50.25" customHeight="1" thickBot="1">
      <c r="A1" s="57"/>
      <c r="B1" s="58"/>
      <c r="C1" s="58"/>
      <c r="D1" s="58"/>
      <c r="E1" s="58"/>
      <c r="F1" s="58"/>
      <c r="G1" s="58"/>
      <c r="H1" s="59"/>
    </row>
    <row r="2" spans="1:8" ht="15">
      <c r="A2" s="1"/>
      <c r="B2" s="1"/>
      <c r="C2" s="1"/>
      <c r="D2" s="1"/>
      <c r="E2" s="1"/>
      <c r="F2" s="1"/>
      <c r="G2" s="1"/>
      <c r="H2" s="1"/>
    </row>
    <row r="3" spans="1:8">
      <c r="A3" s="60" t="str">
        <f>'[1]Krycí list'!A1</f>
        <v>Stavba:</v>
      </c>
      <c r="B3" s="61"/>
      <c r="C3" s="62" t="s">
        <v>59</v>
      </c>
      <c r="D3" s="62"/>
      <c r="E3" s="2" t="str">
        <f>'[1]Krycí list'!A3</f>
        <v>Charakter stavby:</v>
      </c>
      <c r="F3" s="62" t="str">
        <f>'[1]Krycí list'!B3</f>
        <v>rekonstrukce</v>
      </c>
      <c r="G3" s="62"/>
      <c r="H3" s="63"/>
    </row>
    <row r="4" spans="1:8">
      <c r="A4" s="50" t="str">
        <f>'[1]Krycí list'!A2</f>
        <v>Místo stavby:</v>
      </c>
      <c r="B4" s="51"/>
      <c r="C4" s="52" t="s">
        <v>61</v>
      </c>
      <c r="D4" s="52"/>
      <c r="E4" s="4" t="str">
        <f>'[1]Krycí list'!A6</f>
        <v>Stupeň:</v>
      </c>
      <c r="F4" s="52" t="s">
        <v>60</v>
      </c>
      <c r="G4" s="52"/>
      <c r="H4" s="56"/>
    </row>
    <row r="5" spans="1:8" ht="15">
      <c r="A5" s="50" t="str">
        <f>'[1]Krycí list'!A8</f>
        <v>Gen. projektant:</v>
      </c>
      <c r="B5" s="51"/>
      <c r="C5" s="52" t="str">
        <f>'[1]Krycí list'!B8</f>
        <v>Ateliér pod věží s.r.o., Farní 20, 738 01 FRÝDEK MÍSTEK</v>
      </c>
      <c r="D5" s="52"/>
      <c r="E5" s="4" t="str">
        <f>'[1]Krycí list'!A14</f>
        <v>Datum:</v>
      </c>
      <c r="F5" s="53">
        <v>45413</v>
      </c>
      <c r="G5" s="54"/>
      <c r="H5" s="55"/>
    </row>
    <row r="6" spans="1:8" ht="15">
      <c r="A6" s="50" t="str">
        <f>'[1]Krycí list'!A9</f>
        <v>Zodp. osoba:</v>
      </c>
      <c r="B6" s="51"/>
      <c r="C6" s="52" t="str">
        <f>'[1]Krycí list'!B9</f>
        <v>Ing. Roman Vojtíšek, ČKAIT 1104364, zodp. projektant, aut. osoba</v>
      </c>
      <c r="D6" s="52"/>
      <c r="E6" s="4"/>
      <c r="F6" s="52"/>
      <c r="G6" s="52"/>
      <c r="H6" s="56"/>
    </row>
    <row r="7" spans="1:8">
      <c r="A7" s="43" t="str">
        <f>'[1]Krycí list'!A5</f>
        <v>Objednatel:</v>
      </c>
      <c r="B7" s="44"/>
      <c r="C7" s="45" t="s">
        <v>62</v>
      </c>
      <c r="D7" s="45"/>
      <c r="E7" s="5"/>
      <c r="F7" s="45"/>
      <c r="G7" s="45"/>
      <c r="H7" s="46"/>
    </row>
    <row r="8" spans="1:8" ht="23.4" thickBot="1">
      <c r="A8" s="47" t="s">
        <v>76</v>
      </c>
      <c r="B8" s="47"/>
      <c r="C8" s="47"/>
      <c r="D8" s="47"/>
      <c r="E8" s="47"/>
      <c r="F8" s="47"/>
      <c r="G8" s="47"/>
      <c r="H8" s="47"/>
    </row>
    <row r="9" spans="1:8" ht="42" thickBot="1">
      <c r="A9" s="6" t="s">
        <v>0</v>
      </c>
      <c r="B9" s="7" t="s">
        <v>1</v>
      </c>
      <c r="C9" s="8" t="s">
        <v>2</v>
      </c>
      <c r="D9" s="8" t="s">
        <v>3</v>
      </c>
      <c r="E9" s="7" t="s">
        <v>4</v>
      </c>
      <c r="F9" s="48" t="s">
        <v>5</v>
      </c>
      <c r="G9" s="49"/>
      <c r="H9" s="9" t="s">
        <v>6</v>
      </c>
    </row>
    <row r="10" spans="1:8">
      <c r="A10" s="10">
        <v>1</v>
      </c>
      <c r="B10" s="11" t="s">
        <v>63</v>
      </c>
      <c r="C10" s="12" t="s">
        <v>7</v>
      </c>
      <c r="D10" s="13" t="s">
        <v>8</v>
      </c>
      <c r="E10" s="14"/>
      <c r="F10" s="15" t="s">
        <v>9</v>
      </c>
      <c r="G10" s="16">
        <v>1</v>
      </c>
      <c r="H10" s="17"/>
    </row>
    <row r="11" spans="1:8">
      <c r="A11" s="10">
        <f>A10+1</f>
        <v>2</v>
      </c>
      <c r="B11" s="11" t="s">
        <v>63</v>
      </c>
      <c r="C11" s="18" t="s">
        <v>10</v>
      </c>
      <c r="D11" s="19" t="s">
        <v>66</v>
      </c>
      <c r="E11" s="20"/>
      <c r="F11" s="16" t="s">
        <v>11</v>
      </c>
      <c r="G11" s="16">
        <v>2</v>
      </c>
      <c r="H11" s="21"/>
    </row>
    <row r="12" spans="1:8">
      <c r="A12" s="10">
        <f t="shared" ref="A12:A15" si="0">A11+1</f>
        <v>3</v>
      </c>
      <c r="B12" s="11" t="s">
        <v>63</v>
      </c>
      <c r="C12" s="18" t="s">
        <v>10</v>
      </c>
      <c r="D12" s="19" t="s">
        <v>65</v>
      </c>
      <c r="E12" s="20"/>
      <c r="F12" s="16" t="s">
        <v>11</v>
      </c>
      <c r="G12" s="16">
        <v>2</v>
      </c>
      <c r="H12" s="21"/>
    </row>
    <row r="13" spans="1:8">
      <c r="A13" s="10">
        <f t="shared" si="0"/>
        <v>4</v>
      </c>
      <c r="B13" s="11" t="s">
        <v>63</v>
      </c>
      <c r="C13" s="18" t="s">
        <v>10</v>
      </c>
      <c r="D13" s="19" t="s">
        <v>64</v>
      </c>
      <c r="E13" s="20"/>
      <c r="F13" s="16" t="s">
        <v>11</v>
      </c>
      <c r="G13" s="16">
        <v>3</v>
      </c>
      <c r="H13" s="21"/>
    </row>
    <row r="14" spans="1:8">
      <c r="A14" s="10">
        <f t="shared" si="0"/>
        <v>5</v>
      </c>
      <c r="B14" s="11" t="s">
        <v>63</v>
      </c>
      <c r="C14" s="18" t="s">
        <v>12</v>
      </c>
      <c r="D14" s="18" t="s">
        <v>13</v>
      </c>
      <c r="E14" s="23"/>
      <c r="F14" s="16" t="s">
        <v>9</v>
      </c>
      <c r="G14" s="16">
        <v>1</v>
      </c>
      <c r="H14" s="21"/>
    </row>
    <row r="15" spans="1:8">
      <c r="A15" s="24">
        <f t="shared" si="0"/>
        <v>6</v>
      </c>
      <c r="B15" s="11" t="s">
        <v>63</v>
      </c>
      <c r="C15" s="25" t="s">
        <v>14</v>
      </c>
      <c r="D15" s="25"/>
      <c r="E15" s="26"/>
      <c r="F15" s="27" t="s">
        <v>9</v>
      </c>
      <c r="G15" s="27">
        <v>1</v>
      </c>
      <c r="H15" s="28"/>
    </row>
    <row r="16" spans="1:8">
      <c r="A16" s="10"/>
      <c r="H16" s="34"/>
    </row>
    <row r="17" spans="1:8">
      <c r="A17" s="10"/>
      <c r="B17" s="22"/>
      <c r="F17" s="16"/>
      <c r="G17" s="29"/>
      <c r="H17" s="34"/>
    </row>
    <row r="18" spans="1:8">
      <c r="A18" s="10"/>
      <c r="B18" s="22"/>
      <c r="C18" s="33"/>
      <c r="D18" s="18"/>
      <c r="E18" s="23"/>
      <c r="F18" s="16"/>
      <c r="G18" s="29"/>
      <c r="H18" s="34"/>
    </row>
    <row r="19" spans="1:8">
      <c r="A19" s="10"/>
      <c r="B19" s="22"/>
      <c r="C19" s="33"/>
      <c r="D19" s="18"/>
      <c r="E19" s="23"/>
      <c r="F19" s="16"/>
      <c r="G19" s="29"/>
      <c r="H19" s="34"/>
    </row>
    <row r="20" spans="1:8">
      <c r="A20" s="10"/>
      <c r="B20" s="22"/>
      <c r="C20" s="37"/>
      <c r="D20" s="18"/>
      <c r="E20" s="23"/>
      <c r="F20" s="16"/>
      <c r="G20" s="29"/>
      <c r="H20" s="34"/>
    </row>
    <row r="21" spans="1:8">
      <c r="A21" s="10"/>
      <c r="B21" s="22"/>
      <c r="C21" s="33"/>
      <c r="D21" s="18"/>
      <c r="E21" s="23"/>
      <c r="F21" s="16"/>
      <c r="G21" s="29"/>
      <c r="H21" s="34"/>
    </row>
    <row r="22" spans="1:8">
      <c r="A22" s="10"/>
      <c r="B22" s="22"/>
      <c r="C22" s="33"/>
      <c r="D22" s="18"/>
      <c r="E22" s="23"/>
      <c r="F22" s="16"/>
      <c r="G22" s="29"/>
      <c r="H22" s="34"/>
    </row>
    <row r="23" spans="1:8">
      <c r="A23" s="10"/>
      <c r="B23" s="22"/>
      <c r="C23" s="33"/>
      <c r="D23" s="18"/>
      <c r="E23" s="23"/>
      <c r="F23" s="16"/>
      <c r="G23" s="29"/>
      <c r="H23" s="34"/>
    </row>
    <row r="24" spans="1:8">
      <c r="A24" s="10"/>
      <c r="B24" s="22"/>
      <c r="C24" s="18"/>
      <c r="D24" s="18"/>
      <c r="E24" s="31"/>
      <c r="F24" s="16"/>
      <c r="G24" s="29"/>
      <c r="H24" s="34"/>
    </row>
    <row r="25" spans="1:8">
      <c r="A25" s="10"/>
      <c r="B25" s="22"/>
      <c r="C25" s="37"/>
      <c r="D25" s="19"/>
      <c r="E25" s="31"/>
      <c r="F25" s="15"/>
      <c r="G25" s="29"/>
      <c r="H25" s="21"/>
    </row>
    <row r="26" spans="1:8">
      <c r="A26" s="38"/>
      <c r="B26" s="39"/>
      <c r="C26" s="40"/>
      <c r="D26" s="40"/>
      <c r="E26" s="39"/>
      <c r="F26" s="39"/>
      <c r="G26" s="41" t="s">
        <v>58</v>
      </c>
      <c r="H26" s="42">
        <f>SUM(H10:H25)</f>
        <v>0</v>
      </c>
    </row>
  </sheetData>
  <mergeCells count="18">
    <mergeCell ref="A1:H1"/>
    <mergeCell ref="A3:B3"/>
    <mergeCell ref="C3:D3"/>
    <mergeCell ref="F3:H3"/>
    <mergeCell ref="A4:B4"/>
    <mergeCell ref="C4:D4"/>
    <mergeCell ref="F4:H4"/>
    <mergeCell ref="A5:B5"/>
    <mergeCell ref="C5:D5"/>
    <mergeCell ref="F5:H5"/>
    <mergeCell ref="A6:B6"/>
    <mergeCell ref="C6:D6"/>
    <mergeCell ref="F6:H6"/>
    <mergeCell ref="A7:B7"/>
    <mergeCell ref="C7:D7"/>
    <mergeCell ref="F7:H7"/>
    <mergeCell ref="A8:H8"/>
    <mergeCell ref="F9:G9"/>
  </mergeCells>
  <pageMargins left="0.25" right="0.25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EB5E0-A3F5-4293-B703-3C05D1E6E199}">
  <dimension ref="A1:H41"/>
  <sheetViews>
    <sheetView topLeftCell="A31" zoomScale="145" zoomScaleNormal="145" workbookViewId="0">
      <selection activeCell="H10" sqref="H10:H30"/>
    </sheetView>
  </sheetViews>
  <sheetFormatPr defaultRowHeight="13.8"/>
  <cols>
    <col min="1" max="1" width="4.69921875" style="35" customWidth="1"/>
    <col min="2" max="2" width="7.59765625" style="35" customWidth="1"/>
    <col min="3" max="3" width="22.69921875" style="36" customWidth="1"/>
    <col min="4" max="4" width="27.69921875" style="36" customWidth="1"/>
    <col min="5" max="5" width="15.69921875" style="35" customWidth="1"/>
    <col min="6" max="7" width="4.69921875" style="35" customWidth="1"/>
    <col min="8" max="8" width="8.69921875" style="35" customWidth="1"/>
  </cols>
  <sheetData>
    <row r="1" spans="1:8" ht="50.25" customHeight="1" thickBot="1">
      <c r="A1" s="57"/>
      <c r="B1" s="58"/>
      <c r="C1" s="58"/>
      <c r="D1" s="58"/>
      <c r="E1" s="58"/>
      <c r="F1" s="58"/>
      <c r="G1" s="58"/>
      <c r="H1" s="59"/>
    </row>
    <row r="2" spans="1:8" ht="15">
      <c r="A2" s="1"/>
      <c r="B2" s="1"/>
      <c r="C2" s="1"/>
      <c r="D2" s="1"/>
      <c r="E2" s="1"/>
      <c r="F2" s="1"/>
      <c r="G2" s="1"/>
      <c r="H2" s="1"/>
    </row>
    <row r="3" spans="1:8">
      <c r="A3" s="60" t="str">
        <f>'[1]Krycí list'!A1</f>
        <v>Stavba:</v>
      </c>
      <c r="B3" s="61"/>
      <c r="C3" s="62" t="s">
        <v>59</v>
      </c>
      <c r="D3" s="62"/>
      <c r="E3" s="2" t="str">
        <f>'[1]Krycí list'!A3</f>
        <v>Charakter stavby:</v>
      </c>
      <c r="F3" s="62" t="str">
        <f>'[1]Krycí list'!B3</f>
        <v>rekonstrukce</v>
      </c>
      <c r="G3" s="62"/>
      <c r="H3" s="63"/>
    </row>
    <row r="4" spans="1:8">
      <c r="A4" s="50" t="str">
        <f>'[1]Krycí list'!A2</f>
        <v>Místo stavby:</v>
      </c>
      <c r="B4" s="51"/>
      <c r="C4" s="52" t="s">
        <v>61</v>
      </c>
      <c r="D4" s="52"/>
      <c r="E4" s="4" t="str">
        <f>'[1]Krycí list'!A6</f>
        <v>Stupeň:</v>
      </c>
      <c r="F4" s="52" t="s">
        <v>60</v>
      </c>
      <c r="G4" s="52"/>
      <c r="H4" s="56"/>
    </row>
    <row r="5" spans="1:8" ht="15">
      <c r="A5" s="50" t="str">
        <f>'[1]Krycí list'!A8</f>
        <v>Gen. projektant:</v>
      </c>
      <c r="B5" s="51"/>
      <c r="C5" s="52" t="str">
        <f>'[1]Krycí list'!B8</f>
        <v>Ateliér pod věží s.r.o., Farní 20, 738 01 FRÝDEK MÍSTEK</v>
      </c>
      <c r="D5" s="52"/>
      <c r="E5" s="4" t="str">
        <f>'[1]Krycí list'!A14</f>
        <v>Datum:</v>
      </c>
      <c r="F5" s="53">
        <v>45413</v>
      </c>
      <c r="G5" s="54"/>
      <c r="H5" s="55"/>
    </row>
    <row r="6" spans="1:8" ht="15">
      <c r="A6" s="50" t="str">
        <f>'[1]Krycí list'!A9</f>
        <v>Zodp. osoba:</v>
      </c>
      <c r="B6" s="51"/>
      <c r="C6" s="52" t="str">
        <f>'[1]Krycí list'!B9</f>
        <v>Ing. Roman Vojtíšek, ČKAIT 1104364, zodp. projektant, aut. osoba</v>
      </c>
      <c r="D6" s="52"/>
      <c r="E6" s="4"/>
      <c r="F6" s="52"/>
      <c r="G6" s="52"/>
      <c r="H6" s="56"/>
    </row>
    <row r="7" spans="1:8">
      <c r="A7" s="43" t="str">
        <f>'[1]Krycí list'!A5</f>
        <v>Objednatel:</v>
      </c>
      <c r="B7" s="44"/>
      <c r="C7" s="45" t="s">
        <v>62</v>
      </c>
      <c r="D7" s="45"/>
      <c r="E7" s="5"/>
      <c r="F7" s="45"/>
      <c r="G7" s="45"/>
      <c r="H7" s="46"/>
    </row>
    <row r="8" spans="1:8" ht="23.4" thickBot="1">
      <c r="A8" s="47" t="s">
        <v>77</v>
      </c>
      <c r="B8" s="47"/>
      <c r="C8" s="47"/>
      <c r="D8" s="47"/>
      <c r="E8" s="47"/>
      <c r="F8" s="47"/>
      <c r="G8" s="47"/>
      <c r="H8" s="47"/>
    </row>
    <row r="9" spans="1:8" ht="42" thickBot="1">
      <c r="A9" s="6" t="s">
        <v>0</v>
      </c>
      <c r="B9" s="7" t="s">
        <v>1</v>
      </c>
      <c r="C9" s="8" t="s">
        <v>2</v>
      </c>
      <c r="D9" s="8" t="s">
        <v>3</v>
      </c>
      <c r="E9" s="7" t="s">
        <v>4</v>
      </c>
      <c r="F9" s="48" t="s">
        <v>5</v>
      </c>
      <c r="G9" s="49"/>
      <c r="H9" s="9" t="s">
        <v>6</v>
      </c>
    </row>
    <row r="10" spans="1:8">
      <c r="A10" s="10">
        <v>1</v>
      </c>
      <c r="B10" s="11" t="s">
        <v>68</v>
      </c>
      <c r="C10" s="18" t="s">
        <v>15</v>
      </c>
      <c r="D10" s="19" t="s">
        <v>16</v>
      </c>
      <c r="E10" s="4"/>
      <c r="F10" s="15" t="s">
        <v>11</v>
      </c>
      <c r="G10" s="29">
        <v>2</v>
      </c>
      <c r="H10" s="21"/>
    </row>
    <row r="11" spans="1:8">
      <c r="A11" s="10">
        <f t="shared" ref="A11:A30" si="0">A10+1</f>
        <v>2</v>
      </c>
      <c r="B11" s="11" t="s">
        <v>68</v>
      </c>
      <c r="C11" s="18" t="s">
        <v>17</v>
      </c>
      <c r="D11" s="19" t="s">
        <v>67</v>
      </c>
      <c r="E11" s="4"/>
      <c r="F11" s="16" t="s">
        <v>11</v>
      </c>
      <c r="G11" s="29">
        <v>2</v>
      </c>
      <c r="H11" s="21"/>
    </row>
    <row r="12" spans="1:8">
      <c r="A12" s="10">
        <f t="shared" si="0"/>
        <v>3</v>
      </c>
      <c r="B12" s="11" t="s">
        <v>68</v>
      </c>
      <c r="C12" s="18" t="s">
        <v>18</v>
      </c>
      <c r="D12" s="19" t="s">
        <v>19</v>
      </c>
      <c r="E12" s="4"/>
      <c r="F12" s="15" t="s">
        <v>11</v>
      </c>
      <c r="G12" s="29">
        <v>2</v>
      </c>
      <c r="H12" s="21"/>
    </row>
    <row r="13" spans="1:8">
      <c r="A13" s="10">
        <f t="shared" si="0"/>
        <v>4</v>
      </c>
      <c r="B13" s="11" t="s">
        <v>68</v>
      </c>
      <c r="C13" s="18" t="s">
        <v>20</v>
      </c>
      <c r="D13" s="19" t="s">
        <v>21</v>
      </c>
      <c r="E13" s="30"/>
      <c r="F13" s="16" t="s">
        <v>11</v>
      </c>
      <c r="G13" s="29">
        <v>2</v>
      </c>
      <c r="H13" s="21"/>
    </row>
    <row r="14" spans="1:8">
      <c r="A14" s="10">
        <f t="shared" si="0"/>
        <v>5</v>
      </c>
      <c r="B14" s="11" t="s">
        <v>68</v>
      </c>
      <c r="C14" s="18" t="s">
        <v>22</v>
      </c>
      <c r="D14" s="19" t="s">
        <v>23</v>
      </c>
      <c r="E14" s="4"/>
      <c r="F14" s="16" t="s">
        <v>11</v>
      </c>
      <c r="G14" s="29">
        <v>1</v>
      </c>
      <c r="H14" s="21"/>
    </row>
    <row r="15" spans="1:8">
      <c r="A15" s="10">
        <f t="shared" si="0"/>
        <v>6</v>
      </c>
      <c r="B15" s="11" t="s">
        <v>68</v>
      </c>
      <c r="C15" s="18" t="s">
        <v>24</v>
      </c>
      <c r="D15" s="19" t="s">
        <v>25</v>
      </c>
      <c r="E15" s="4"/>
      <c r="F15" s="16" t="s">
        <v>11</v>
      </c>
      <c r="G15" s="29">
        <v>3</v>
      </c>
      <c r="H15" s="21"/>
    </row>
    <row r="16" spans="1:8">
      <c r="A16" s="10">
        <f t="shared" si="0"/>
        <v>7</v>
      </c>
      <c r="B16" s="11" t="s">
        <v>68</v>
      </c>
      <c r="C16" s="18" t="s">
        <v>26</v>
      </c>
      <c r="D16" s="19" t="s">
        <v>27</v>
      </c>
      <c r="E16" s="30"/>
      <c r="F16" s="16" t="s">
        <v>11</v>
      </c>
      <c r="G16" s="29">
        <v>2</v>
      </c>
      <c r="H16" s="21"/>
    </row>
    <row r="17" spans="1:8">
      <c r="A17" s="10">
        <f t="shared" si="0"/>
        <v>8</v>
      </c>
      <c r="B17" s="11" t="s">
        <v>68</v>
      </c>
      <c r="C17" s="18" t="s">
        <v>28</v>
      </c>
      <c r="D17" s="3" t="s">
        <v>29</v>
      </c>
      <c r="E17" s="30"/>
      <c r="F17" s="15" t="s">
        <v>11</v>
      </c>
      <c r="G17" s="29">
        <v>4</v>
      </c>
      <c r="H17" s="21"/>
    </row>
    <row r="18" spans="1:8">
      <c r="A18" s="10">
        <f t="shared" si="0"/>
        <v>9</v>
      </c>
      <c r="B18" s="11" t="s">
        <v>68</v>
      </c>
      <c r="C18" s="18" t="s">
        <v>30</v>
      </c>
      <c r="D18" s="19" t="s">
        <v>31</v>
      </c>
      <c r="E18" s="4"/>
      <c r="F18" s="16" t="s">
        <v>32</v>
      </c>
      <c r="G18" s="29">
        <v>75</v>
      </c>
      <c r="H18" s="21"/>
    </row>
    <row r="19" spans="1:8">
      <c r="A19" s="10">
        <f t="shared" si="0"/>
        <v>10</v>
      </c>
      <c r="B19" s="11" t="s">
        <v>68</v>
      </c>
      <c r="C19" s="18" t="s">
        <v>30</v>
      </c>
      <c r="D19" s="19" t="s">
        <v>33</v>
      </c>
      <c r="E19" s="4"/>
      <c r="F19" s="16" t="s">
        <v>32</v>
      </c>
      <c r="G19" s="29">
        <v>10</v>
      </c>
      <c r="H19" s="21"/>
    </row>
    <row r="20" spans="1:8">
      <c r="A20" s="10">
        <f t="shared" si="0"/>
        <v>11</v>
      </c>
      <c r="B20" s="11" t="s">
        <v>68</v>
      </c>
      <c r="C20" s="18" t="s">
        <v>34</v>
      </c>
      <c r="D20" s="19" t="s">
        <v>35</v>
      </c>
      <c r="E20" s="31" t="s">
        <v>36</v>
      </c>
      <c r="F20" s="16" t="s">
        <v>32</v>
      </c>
      <c r="G20" s="29">
        <v>120</v>
      </c>
      <c r="H20" s="21"/>
    </row>
    <row r="21" spans="1:8">
      <c r="A21" s="10">
        <f t="shared" si="0"/>
        <v>12</v>
      </c>
      <c r="B21" s="11" t="s">
        <v>68</v>
      </c>
      <c r="C21" s="18" t="s">
        <v>34</v>
      </c>
      <c r="D21" s="19" t="s">
        <v>35</v>
      </c>
      <c r="E21" s="31" t="s">
        <v>37</v>
      </c>
      <c r="F21" s="16" t="s">
        <v>32</v>
      </c>
      <c r="G21" s="29">
        <v>12</v>
      </c>
      <c r="H21" s="21"/>
    </row>
    <row r="22" spans="1:8">
      <c r="A22" s="10">
        <f t="shared" si="0"/>
        <v>13</v>
      </c>
      <c r="B22" s="11" t="s">
        <v>68</v>
      </c>
      <c r="C22" s="18" t="s">
        <v>38</v>
      </c>
      <c r="D22" s="19" t="s">
        <v>39</v>
      </c>
      <c r="E22" s="31" t="s">
        <v>40</v>
      </c>
      <c r="F22" s="15" t="s">
        <v>32</v>
      </c>
      <c r="G22" s="29">
        <v>140</v>
      </c>
      <c r="H22" s="21"/>
    </row>
    <row r="23" spans="1:8">
      <c r="A23" s="10">
        <f t="shared" si="0"/>
        <v>14</v>
      </c>
      <c r="B23" s="11" t="s">
        <v>68</v>
      </c>
      <c r="C23" s="18" t="s">
        <v>69</v>
      </c>
      <c r="D23" s="19" t="s">
        <v>70</v>
      </c>
      <c r="E23" s="31" t="s">
        <v>71</v>
      </c>
      <c r="F23" s="15" t="s">
        <v>11</v>
      </c>
      <c r="G23" s="29">
        <v>1</v>
      </c>
      <c r="H23" s="17"/>
    </row>
    <row r="24" spans="1:8">
      <c r="A24" s="10">
        <f t="shared" si="0"/>
        <v>15</v>
      </c>
      <c r="B24" s="11" t="s">
        <v>68</v>
      </c>
      <c r="C24" s="18" t="s">
        <v>41</v>
      </c>
      <c r="D24" s="32" t="s">
        <v>42</v>
      </c>
      <c r="E24" s="31"/>
      <c r="F24" s="15" t="s">
        <v>11</v>
      </c>
      <c r="G24" s="29">
        <v>1</v>
      </c>
      <c r="H24" s="17"/>
    </row>
    <row r="25" spans="1:8">
      <c r="A25" s="10">
        <f t="shared" si="0"/>
        <v>16</v>
      </c>
      <c r="B25" s="11" t="s">
        <v>68</v>
      </c>
      <c r="C25" s="18" t="s">
        <v>43</v>
      </c>
      <c r="D25" s="19" t="s">
        <v>44</v>
      </c>
      <c r="E25" s="4" t="s">
        <v>45</v>
      </c>
      <c r="F25" s="15" t="s">
        <v>32</v>
      </c>
      <c r="G25" s="29">
        <v>100</v>
      </c>
      <c r="H25" s="21"/>
    </row>
    <row r="26" spans="1:8">
      <c r="A26" s="10">
        <f t="shared" si="0"/>
        <v>17</v>
      </c>
      <c r="B26" s="11" t="s">
        <v>68</v>
      </c>
      <c r="C26" s="33" t="s">
        <v>46</v>
      </c>
      <c r="D26" s="18" t="s">
        <v>47</v>
      </c>
      <c r="E26" s="23"/>
      <c r="F26" s="16" t="s">
        <v>9</v>
      </c>
      <c r="G26" s="29">
        <v>1</v>
      </c>
      <c r="H26" s="17"/>
    </row>
    <row r="27" spans="1:8">
      <c r="A27" s="10">
        <f t="shared" si="0"/>
        <v>18</v>
      </c>
      <c r="B27" s="11" t="s">
        <v>68</v>
      </c>
      <c r="C27" s="33" t="s">
        <v>48</v>
      </c>
      <c r="D27" s="18" t="s">
        <v>49</v>
      </c>
      <c r="E27" s="23"/>
      <c r="F27" s="16" t="s">
        <v>50</v>
      </c>
      <c r="G27" s="29">
        <f>1*1*8</f>
        <v>8</v>
      </c>
      <c r="H27" s="21"/>
    </row>
    <row r="28" spans="1:8">
      <c r="A28" s="10">
        <f t="shared" si="0"/>
        <v>19</v>
      </c>
      <c r="B28" s="11" t="s">
        <v>68</v>
      </c>
      <c r="C28" s="33" t="s">
        <v>51</v>
      </c>
      <c r="D28" s="18" t="s">
        <v>52</v>
      </c>
      <c r="E28" s="23"/>
      <c r="F28" s="16" t="s">
        <v>50</v>
      </c>
      <c r="G28" s="29">
        <f>3*1*8</f>
        <v>24</v>
      </c>
      <c r="H28" s="21"/>
    </row>
    <row r="29" spans="1:8">
      <c r="A29" s="10">
        <f t="shared" si="0"/>
        <v>20</v>
      </c>
      <c r="B29" s="11" t="s">
        <v>68</v>
      </c>
      <c r="C29" s="33" t="s">
        <v>53</v>
      </c>
      <c r="D29" s="18" t="s">
        <v>54</v>
      </c>
      <c r="E29" s="23"/>
      <c r="F29" s="16" t="s">
        <v>9</v>
      </c>
      <c r="G29" s="29">
        <v>1</v>
      </c>
      <c r="H29" s="34"/>
    </row>
    <row r="30" spans="1:8">
      <c r="A30" s="10">
        <f t="shared" si="0"/>
        <v>21</v>
      </c>
      <c r="B30" s="11" t="s">
        <v>68</v>
      </c>
      <c r="C30" s="33" t="s">
        <v>55</v>
      </c>
      <c r="D30" s="18" t="s">
        <v>56</v>
      </c>
      <c r="E30" s="23"/>
      <c r="F30" s="16" t="s">
        <v>9</v>
      </c>
      <c r="G30" s="29">
        <v>1</v>
      </c>
      <c r="H30" s="34"/>
    </row>
    <row r="31" spans="1:8">
      <c r="A31" s="10"/>
      <c r="H31" s="34"/>
    </row>
    <row r="32" spans="1:8">
      <c r="A32" s="10"/>
      <c r="B32" s="22"/>
      <c r="F32" s="16"/>
      <c r="G32" s="29"/>
      <c r="H32" s="34"/>
    </row>
    <row r="33" spans="1:8">
      <c r="A33" s="10"/>
      <c r="B33" s="22"/>
      <c r="C33" s="33"/>
      <c r="D33" s="18"/>
      <c r="E33" s="23"/>
      <c r="F33" s="16"/>
      <c r="G33" s="29"/>
      <c r="H33" s="34"/>
    </row>
    <row r="34" spans="1:8">
      <c r="A34" s="10"/>
      <c r="B34" s="22"/>
      <c r="C34" s="33"/>
      <c r="D34" s="18"/>
      <c r="E34" s="23"/>
      <c r="F34" s="16"/>
      <c r="G34" s="29"/>
      <c r="H34" s="34"/>
    </row>
    <row r="35" spans="1:8">
      <c r="A35" s="10"/>
      <c r="B35" s="22"/>
      <c r="C35" s="37" t="s">
        <v>57</v>
      </c>
      <c r="D35" s="18"/>
      <c r="E35" s="23"/>
      <c r="F35" s="16"/>
      <c r="G35" s="29"/>
      <c r="H35" s="34"/>
    </row>
    <row r="36" spans="1:8">
      <c r="A36" s="10"/>
      <c r="B36" s="22"/>
      <c r="C36" s="33"/>
      <c r="D36" s="18"/>
      <c r="E36" s="23"/>
      <c r="F36" s="16"/>
      <c r="G36" s="29"/>
      <c r="H36" s="34"/>
    </row>
    <row r="37" spans="1:8">
      <c r="A37" s="10"/>
      <c r="B37" s="22"/>
      <c r="C37" s="33"/>
      <c r="D37" s="18"/>
      <c r="E37" s="23"/>
      <c r="F37" s="16"/>
      <c r="G37" s="29"/>
      <c r="H37" s="34"/>
    </row>
    <row r="38" spans="1:8">
      <c r="A38" s="10"/>
      <c r="B38" s="22"/>
      <c r="C38" s="33"/>
      <c r="D38" s="18"/>
      <c r="E38" s="23"/>
      <c r="F38" s="16"/>
      <c r="G38" s="29"/>
      <c r="H38" s="34"/>
    </row>
    <row r="39" spans="1:8">
      <c r="A39" s="10"/>
      <c r="B39" s="22"/>
      <c r="C39" s="18"/>
      <c r="D39" s="18"/>
      <c r="E39" s="31"/>
      <c r="F39" s="16"/>
      <c r="G39" s="29"/>
      <c r="H39" s="34"/>
    </row>
    <row r="40" spans="1:8">
      <c r="A40" s="10"/>
      <c r="B40" s="22"/>
      <c r="C40" s="37"/>
      <c r="D40" s="19"/>
      <c r="E40" s="31"/>
      <c r="F40" s="15"/>
      <c r="G40" s="29"/>
      <c r="H40" s="21"/>
    </row>
    <row r="41" spans="1:8">
      <c r="A41" s="38"/>
      <c r="B41" s="39"/>
      <c r="C41" s="40"/>
      <c r="D41" s="40"/>
      <c r="E41" s="39"/>
      <c r="F41" s="39"/>
      <c r="G41" s="41" t="s">
        <v>58</v>
      </c>
      <c r="H41" s="42">
        <f>SUM(H10:H40)</f>
        <v>0</v>
      </c>
    </row>
  </sheetData>
  <mergeCells count="18">
    <mergeCell ref="A1:H1"/>
    <mergeCell ref="A3:B3"/>
    <mergeCell ref="C3:D3"/>
    <mergeCell ref="F3:H3"/>
    <mergeCell ref="A4:B4"/>
    <mergeCell ref="C4:D4"/>
    <mergeCell ref="F4:H4"/>
    <mergeCell ref="A5:B5"/>
    <mergeCell ref="C5:D5"/>
    <mergeCell ref="F5:H5"/>
    <mergeCell ref="A6:B6"/>
    <mergeCell ref="C6:D6"/>
    <mergeCell ref="F6:H6"/>
    <mergeCell ref="A7:B7"/>
    <mergeCell ref="C7:D7"/>
    <mergeCell ref="F7:H7"/>
    <mergeCell ref="A8:H8"/>
    <mergeCell ref="F9:G9"/>
  </mergeCells>
  <phoneticPr fontId="12" type="noConversion"/>
  <pageMargins left="0.25" right="0.25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72CAA-F118-42CE-BBB9-A59B57F60B4B}">
  <dimension ref="A1:H42"/>
  <sheetViews>
    <sheetView topLeftCell="A31" zoomScale="145" zoomScaleNormal="145" workbookViewId="0">
      <selection activeCell="H10" sqref="H10:H31"/>
    </sheetView>
  </sheetViews>
  <sheetFormatPr defaultRowHeight="13.8"/>
  <cols>
    <col min="1" max="1" width="4.69921875" style="35" customWidth="1"/>
    <col min="2" max="2" width="7.59765625" style="35" customWidth="1"/>
    <col min="3" max="3" width="22.69921875" style="36" customWidth="1"/>
    <col min="4" max="4" width="27.69921875" style="36" customWidth="1"/>
    <col min="5" max="5" width="15.69921875" style="35" customWidth="1"/>
    <col min="6" max="7" width="4.69921875" style="35" customWidth="1"/>
    <col min="8" max="8" width="8.69921875" style="35" customWidth="1"/>
  </cols>
  <sheetData>
    <row r="1" spans="1:8" ht="50.25" customHeight="1" thickBot="1">
      <c r="A1" s="57"/>
      <c r="B1" s="58"/>
      <c r="C1" s="58"/>
      <c r="D1" s="58"/>
      <c r="E1" s="58"/>
      <c r="F1" s="58"/>
      <c r="G1" s="58"/>
      <c r="H1" s="59"/>
    </row>
    <row r="2" spans="1:8" ht="15">
      <c r="A2" s="1"/>
      <c r="B2" s="1"/>
      <c r="C2" s="1"/>
      <c r="D2" s="1"/>
      <c r="E2" s="1"/>
      <c r="F2" s="1"/>
      <c r="G2" s="1"/>
      <c r="H2" s="1"/>
    </row>
    <row r="3" spans="1:8">
      <c r="A3" s="60" t="str">
        <f>'[1]Krycí list'!A1</f>
        <v>Stavba:</v>
      </c>
      <c r="B3" s="61"/>
      <c r="C3" s="62" t="s">
        <v>59</v>
      </c>
      <c r="D3" s="62"/>
      <c r="E3" s="2" t="str">
        <f>'[1]Krycí list'!A3</f>
        <v>Charakter stavby:</v>
      </c>
      <c r="F3" s="62" t="str">
        <f>'[1]Krycí list'!B3</f>
        <v>rekonstrukce</v>
      </c>
      <c r="G3" s="62"/>
      <c r="H3" s="63"/>
    </row>
    <row r="4" spans="1:8">
      <c r="A4" s="50" t="str">
        <f>'[1]Krycí list'!A2</f>
        <v>Místo stavby:</v>
      </c>
      <c r="B4" s="51"/>
      <c r="C4" s="52" t="s">
        <v>61</v>
      </c>
      <c r="D4" s="52"/>
      <c r="E4" s="4" t="str">
        <f>'[1]Krycí list'!A6</f>
        <v>Stupeň:</v>
      </c>
      <c r="F4" s="52" t="s">
        <v>60</v>
      </c>
      <c r="G4" s="52"/>
      <c r="H4" s="56"/>
    </row>
    <row r="5" spans="1:8" ht="15">
      <c r="A5" s="50" t="str">
        <f>'[1]Krycí list'!A8</f>
        <v>Gen. projektant:</v>
      </c>
      <c r="B5" s="51"/>
      <c r="C5" s="52" t="str">
        <f>'[1]Krycí list'!B8</f>
        <v>Ateliér pod věží s.r.o., Farní 20, 738 01 FRÝDEK MÍSTEK</v>
      </c>
      <c r="D5" s="52"/>
      <c r="E5" s="4" t="str">
        <f>'[1]Krycí list'!A14</f>
        <v>Datum:</v>
      </c>
      <c r="F5" s="53">
        <v>45413</v>
      </c>
      <c r="G5" s="54"/>
      <c r="H5" s="55"/>
    </row>
    <row r="6" spans="1:8" ht="15">
      <c r="A6" s="50" t="str">
        <f>'[1]Krycí list'!A9</f>
        <v>Zodp. osoba:</v>
      </c>
      <c r="B6" s="51"/>
      <c r="C6" s="52" t="str">
        <f>'[1]Krycí list'!B9</f>
        <v>Ing. Roman Vojtíšek, ČKAIT 1104364, zodp. projektant, aut. osoba</v>
      </c>
      <c r="D6" s="52"/>
      <c r="E6" s="4"/>
      <c r="F6" s="52"/>
      <c r="G6" s="52"/>
      <c r="H6" s="56"/>
    </row>
    <row r="7" spans="1:8">
      <c r="A7" s="43" t="str">
        <f>'[1]Krycí list'!A5</f>
        <v>Objednatel:</v>
      </c>
      <c r="B7" s="44"/>
      <c r="C7" s="45" t="s">
        <v>62</v>
      </c>
      <c r="D7" s="45"/>
      <c r="E7" s="5"/>
      <c r="F7" s="45"/>
      <c r="G7" s="45"/>
      <c r="H7" s="46"/>
    </row>
    <row r="8" spans="1:8" ht="23.4" thickBot="1">
      <c r="A8" s="47" t="s">
        <v>78</v>
      </c>
      <c r="B8" s="47"/>
      <c r="C8" s="47"/>
      <c r="D8" s="47"/>
      <c r="E8" s="47"/>
      <c r="F8" s="47"/>
      <c r="G8" s="47"/>
      <c r="H8" s="47"/>
    </row>
    <row r="9" spans="1:8" ht="42" thickBot="1">
      <c r="A9" s="6" t="s">
        <v>0</v>
      </c>
      <c r="B9" s="7" t="s">
        <v>1</v>
      </c>
      <c r="C9" s="8" t="s">
        <v>2</v>
      </c>
      <c r="D9" s="8" t="s">
        <v>3</v>
      </c>
      <c r="E9" s="7" t="s">
        <v>4</v>
      </c>
      <c r="F9" s="48" t="s">
        <v>5</v>
      </c>
      <c r="G9" s="49"/>
      <c r="H9" s="9" t="s">
        <v>6</v>
      </c>
    </row>
    <row r="10" spans="1:8">
      <c r="A10" s="10">
        <v>1</v>
      </c>
      <c r="B10" s="11" t="s">
        <v>74</v>
      </c>
      <c r="C10" s="18" t="s">
        <v>15</v>
      </c>
      <c r="D10" s="19" t="s">
        <v>16</v>
      </c>
      <c r="E10" s="4"/>
      <c r="F10" s="15" t="s">
        <v>11</v>
      </c>
      <c r="G10" s="29">
        <v>2</v>
      </c>
      <c r="H10" s="21"/>
    </row>
    <row r="11" spans="1:8">
      <c r="A11" s="10">
        <f t="shared" ref="A11:A31" si="0">A10+1</f>
        <v>2</v>
      </c>
      <c r="B11" s="11" t="s">
        <v>74</v>
      </c>
      <c r="C11" s="18" t="s">
        <v>17</v>
      </c>
      <c r="D11" s="19" t="s">
        <v>67</v>
      </c>
      <c r="E11" s="4"/>
      <c r="F11" s="16" t="s">
        <v>11</v>
      </c>
      <c r="G11" s="29">
        <v>6</v>
      </c>
      <c r="H11" s="21"/>
    </row>
    <row r="12" spans="1:8">
      <c r="A12" s="10">
        <f t="shared" si="0"/>
        <v>3</v>
      </c>
      <c r="B12" s="11" t="s">
        <v>74</v>
      </c>
      <c r="C12" s="18" t="s">
        <v>18</v>
      </c>
      <c r="D12" s="19" t="s">
        <v>19</v>
      </c>
      <c r="E12" s="4"/>
      <c r="F12" s="15" t="s">
        <v>11</v>
      </c>
      <c r="G12" s="29">
        <v>2</v>
      </c>
      <c r="H12" s="21"/>
    </row>
    <row r="13" spans="1:8">
      <c r="A13" s="10">
        <f t="shared" si="0"/>
        <v>4</v>
      </c>
      <c r="B13" s="11" t="s">
        <v>74</v>
      </c>
      <c r="C13" s="18" t="s">
        <v>20</v>
      </c>
      <c r="D13" s="19" t="s">
        <v>21</v>
      </c>
      <c r="E13" s="30"/>
      <c r="F13" s="16" t="s">
        <v>11</v>
      </c>
      <c r="G13" s="29">
        <v>2</v>
      </c>
      <c r="H13" s="21"/>
    </row>
    <row r="14" spans="1:8">
      <c r="A14" s="10">
        <f t="shared" si="0"/>
        <v>5</v>
      </c>
      <c r="B14" s="11" t="s">
        <v>74</v>
      </c>
      <c r="C14" s="18" t="s">
        <v>72</v>
      </c>
      <c r="D14" s="19" t="s">
        <v>73</v>
      </c>
      <c r="E14" s="30"/>
      <c r="F14" s="16" t="s">
        <v>11</v>
      </c>
      <c r="G14" s="29">
        <v>3</v>
      </c>
      <c r="H14" s="21"/>
    </row>
    <row r="15" spans="1:8">
      <c r="A15" s="10">
        <f t="shared" si="0"/>
        <v>6</v>
      </c>
      <c r="B15" s="11" t="s">
        <v>74</v>
      </c>
      <c r="C15" s="18" t="s">
        <v>22</v>
      </c>
      <c r="D15" s="19" t="s">
        <v>23</v>
      </c>
      <c r="E15" s="4"/>
      <c r="F15" s="16" t="s">
        <v>11</v>
      </c>
      <c r="G15" s="29">
        <v>1</v>
      </c>
      <c r="H15" s="21"/>
    </row>
    <row r="16" spans="1:8">
      <c r="A16" s="10">
        <f t="shared" si="0"/>
        <v>7</v>
      </c>
      <c r="B16" s="11" t="s">
        <v>74</v>
      </c>
      <c r="C16" s="18" t="s">
        <v>24</v>
      </c>
      <c r="D16" s="19" t="s">
        <v>25</v>
      </c>
      <c r="E16" s="4"/>
      <c r="F16" s="16" t="s">
        <v>11</v>
      </c>
      <c r="G16" s="29">
        <v>2</v>
      </c>
      <c r="H16" s="21"/>
    </row>
    <row r="17" spans="1:8">
      <c r="A17" s="10">
        <f t="shared" si="0"/>
        <v>8</v>
      </c>
      <c r="B17" s="11" t="s">
        <v>74</v>
      </c>
      <c r="C17" s="18" t="s">
        <v>26</v>
      </c>
      <c r="D17" s="19" t="s">
        <v>27</v>
      </c>
      <c r="E17" s="30"/>
      <c r="F17" s="16" t="s">
        <v>11</v>
      </c>
      <c r="G17" s="29">
        <v>2</v>
      </c>
      <c r="H17" s="21"/>
    </row>
    <row r="18" spans="1:8">
      <c r="A18" s="10">
        <f t="shared" si="0"/>
        <v>9</v>
      </c>
      <c r="B18" s="11" t="s">
        <v>74</v>
      </c>
      <c r="C18" s="18" t="s">
        <v>28</v>
      </c>
      <c r="D18" s="3" t="s">
        <v>29</v>
      </c>
      <c r="E18" s="30"/>
      <c r="F18" s="15" t="s">
        <v>11</v>
      </c>
      <c r="G18" s="29">
        <v>4</v>
      </c>
      <c r="H18" s="21"/>
    </row>
    <row r="19" spans="1:8">
      <c r="A19" s="10">
        <f t="shared" si="0"/>
        <v>10</v>
      </c>
      <c r="B19" s="11" t="s">
        <v>74</v>
      </c>
      <c r="C19" s="18" t="s">
        <v>30</v>
      </c>
      <c r="D19" s="19" t="s">
        <v>31</v>
      </c>
      <c r="E19" s="4"/>
      <c r="F19" s="16" t="s">
        <v>32</v>
      </c>
      <c r="G19" s="29">
        <v>75</v>
      </c>
      <c r="H19" s="21"/>
    </row>
    <row r="20" spans="1:8">
      <c r="A20" s="10">
        <f t="shared" si="0"/>
        <v>11</v>
      </c>
      <c r="B20" s="11" t="s">
        <v>74</v>
      </c>
      <c r="C20" s="18" t="s">
        <v>30</v>
      </c>
      <c r="D20" s="19" t="s">
        <v>33</v>
      </c>
      <c r="E20" s="4"/>
      <c r="F20" s="16" t="s">
        <v>32</v>
      </c>
      <c r="G20" s="29">
        <v>10</v>
      </c>
      <c r="H20" s="21"/>
    </row>
    <row r="21" spans="1:8">
      <c r="A21" s="10">
        <f t="shared" si="0"/>
        <v>12</v>
      </c>
      <c r="B21" s="11" t="s">
        <v>74</v>
      </c>
      <c r="C21" s="18" t="s">
        <v>34</v>
      </c>
      <c r="D21" s="19" t="s">
        <v>35</v>
      </c>
      <c r="E21" s="31" t="s">
        <v>36</v>
      </c>
      <c r="F21" s="16" t="s">
        <v>32</v>
      </c>
      <c r="G21" s="29">
        <v>240</v>
      </c>
      <c r="H21" s="21"/>
    </row>
    <row r="22" spans="1:8">
      <c r="A22" s="10">
        <f t="shared" si="0"/>
        <v>13</v>
      </c>
      <c r="B22" s="11" t="s">
        <v>74</v>
      </c>
      <c r="C22" s="18" t="s">
        <v>34</v>
      </c>
      <c r="D22" s="19" t="s">
        <v>35</v>
      </c>
      <c r="E22" s="31" t="s">
        <v>37</v>
      </c>
      <c r="F22" s="16" t="s">
        <v>32</v>
      </c>
      <c r="G22" s="29">
        <v>12</v>
      </c>
      <c r="H22" s="21"/>
    </row>
    <row r="23" spans="1:8">
      <c r="A23" s="10">
        <f t="shared" si="0"/>
        <v>14</v>
      </c>
      <c r="B23" s="11" t="s">
        <v>74</v>
      </c>
      <c r="C23" s="18" t="s">
        <v>38</v>
      </c>
      <c r="D23" s="19" t="s">
        <v>39</v>
      </c>
      <c r="E23" s="31" t="s">
        <v>40</v>
      </c>
      <c r="F23" s="15" t="s">
        <v>32</v>
      </c>
      <c r="G23" s="29">
        <v>140</v>
      </c>
      <c r="H23" s="21"/>
    </row>
    <row r="24" spans="1:8">
      <c r="A24" s="10">
        <f t="shared" si="0"/>
        <v>15</v>
      </c>
      <c r="B24" s="11" t="s">
        <v>74</v>
      </c>
      <c r="C24" s="18" t="s">
        <v>75</v>
      </c>
      <c r="D24" s="19" t="s">
        <v>70</v>
      </c>
      <c r="E24" s="31" t="s">
        <v>71</v>
      </c>
      <c r="F24" s="15" t="s">
        <v>11</v>
      </c>
      <c r="G24" s="29">
        <v>1</v>
      </c>
      <c r="H24" s="17"/>
    </row>
    <row r="25" spans="1:8">
      <c r="A25" s="10">
        <f t="shared" si="0"/>
        <v>16</v>
      </c>
      <c r="B25" s="11" t="s">
        <v>74</v>
      </c>
      <c r="C25" s="18" t="s">
        <v>41</v>
      </c>
      <c r="D25" s="32" t="s">
        <v>42</v>
      </c>
      <c r="E25" s="31"/>
      <c r="F25" s="15" t="s">
        <v>11</v>
      </c>
      <c r="G25" s="29">
        <v>1</v>
      </c>
      <c r="H25" s="17"/>
    </row>
    <row r="26" spans="1:8">
      <c r="A26" s="10">
        <f t="shared" si="0"/>
        <v>17</v>
      </c>
      <c r="B26" s="11" t="s">
        <v>74</v>
      </c>
      <c r="C26" s="18" t="s">
        <v>43</v>
      </c>
      <c r="D26" s="19" t="s">
        <v>44</v>
      </c>
      <c r="E26" s="4" t="s">
        <v>45</v>
      </c>
      <c r="F26" s="15" t="s">
        <v>32</v>
      </c>
      <c r="G26" s="29">
        <v>180</v>
      </c>
      <c r="H26" s="21"/>
    </row>
    <row r="27" spans="1:8">
      <c r="A27" s="10">
        <f t="shared" si="0"/>
        <v>18</v>
      </c>
      <c r="B27" s="11" t="s">
        <v>74</v>
      </c>
      <c r="C27" s="33" t="s">
        <v>46</v>
      </c>
      <c r="D27" s="18" t="s">
        <v>47</v>
      </c>
      <c r="E27" s="23"/>
      <c r="F27" s="16" t="s">
        <v>9</v>
      </c>
      <c r="G27" s="29">
        <v>1</v>
      </c>
      <c r="H27" s="17"/>
    </row>
    <row r="28" spans="1:8">
      <c r="A28" s="10">
        <f t="shared" si="0"/>
        <v>19</v>
      </c>
      <c r="B28" s="11" t="s">
        <v>74</v>
      </c>
      <c r="C28" s="33" t="s">
        <v>48</v>
      </c>
      <c r="D28" s="18" t="s">
        <v>49</v>
      </c>
      <c r="E28" s="23"/>
      <c r="F28" s="16" t="s">
        <v>50</v>
      </c>
      <c r="G28" s="29">
        <f>1*1*8</f>
        <v>8</v>
      </c>
      <c r="H28" s="21"/>
    </row>
    <row r="29" spans="1:8">
      <c r="A29" s="10">
        <f t="shared" si="0"/>
        <v>20</v>
      </c>
      <c r="B29" s="11" t="s">
        <v>74</v>
      </c>
      <c r="C29" s="33" t="s">
        <v>51</v>
      </c>
      <c r="D29" s="18" t="s">
        <v>52</v>
      </c>
      <c r="E29" s="23"/>
      <c r="F29" s="16" t="s">
        <v>50</v>
      </c>
      <c r="G29" s="29">
        <f>3*1*8</f>
        <v>24</v>
      </c>
      <c r="H29" s="21"/>
    </row>
    <row r="30" spans="1:8">
      <c r="A30" s="10">
        <f t="shared" si="0"/>
        <v>21</v>
      </c>
      <c r="B30" s="11" t="s">
        <v>74</v>
      </c>
      <c r="C30" s="33" t="s">
        <v>53</v>
      </c>
      <c r="D30" s="18" t="s">
        <v>54</v>
      </c>
      <c r="E30" s="23"/>
      <c r="F30" s="16" t="s">
        <v>9</v>
      </c>
      <c r="G30" s="29">
        <v>1</v>
      </c>
      <c r="H30" s="34"/>
    </row>
    <row r="31" spans="1:8">
      <c r="A31" s="10">
        <f t="shared" si="0"/>
        <v>22</v>
      </c>
      <c r="B31" s="11" t="s">
        <v>74</v>
      </c>
      <c r="C31" s="33" t="s">
        <v>55</v>
      </c>
      <c r="D31" s="18" t="s">
        <v>56</v>
      </c>
      <c r="E31" s="23"/>
      <c r="F31" s="16" t="s">
        <v>9</v>
      </c>
      <c r="G31" s="29">
        <v>1</v>
      </c>
      <c r="H31" s="34"/>
    </row>
    <row r="32" spans="1:8">
      <c r="A32" s="10"/>
      <c r="H32" s="34"/>
    </row>
    <row r="33" spans="1:8">
      <c r="A33" s="10"/>
      <c r="B33" s="22"/>
      <c r="F33" s="16"/>
      <c r="G33" s="29"/>
      <c r="H33" s="34"/>
    </row>
    <row r="34" spans="1:8">
      <c r="A34" s="10"/>
      <c r="B34" s="22"/>
      <c r="C34" s="33"/>
      <c r="D34" s="18"/>
      <c r="E34" s="23"/>
      <c r="F34" s="16"/>
      <c r="G34" s="29"/>
      <c r="H34" s="34"/>
    </row>
    <row r="35" spans="1:8">
      <c r="A35" s="10"/>
      <c r="B35" s="22"/>
      <c r="C35" s="33"/>
      <c r="D35" s="18"/>
      <c r="E35" s="23"/>
      <c r="F35" s="16"/>
      <c r="G35" s="29"/>
      <c r="H35" s="34"/>
    </row>
    <row r="36" spans="1:8">
      <c r="A36" s="10"/>
      <c r="B36" s="22"/>
      <c r="C36" s="37" t="s">
        <v>57</v>
      </c>
      <c r="D36" s="18"/>
      <c r="E36" s="23"/>
      <c r="F36" s="16"/>
      <c r="G36" s="29"/>
      <c r="H36" s="34"/>
    </row>
    <row r="37" spans="1:8">
      <c r="A37" s="10"/>
      <c r="B37" s="22"/>
      <c r="C37" s="33"/>
      <c r="D37" s="18"/>
      <c r="E37" s="23"/>
      <c r="F37" s="16"/>
      <c r="G37" s="29"/>
      <c r="H37" s="34"/>
    </row>
    <row r="38" spans="1:8">
      <c r="A38" s="10"/>
      <c r="B38" s="22"/>
      <c r="C38" s="33"/>
      <c r="D38" s="18"/>
      <c r="E38" s="23"/>
      <c r="F38" s="16"/>
      <c r="G38" s="29"/>
      <c r="H38" s="34"/>
    </row>
    <row r="39" spans="1:8">
      <c r="A39" s="10"/>
      <c r="B39" s="22"/>
      <c r="C39" s="33"/>
      <c r="D39" s="18"/>
      <c r="E39" s="23"/>
      <c r="F39" s="16"/>
      <c r="G39" s="29"/>
      <c r="H39" s="34"/>
    </row>
    <row r="40" spans="1:8">
      <c r="A40" s="10"/>
      <c r="B40" s="22"/>
      <c r="C40" s="18"/>
      <c r="D40" s="18"/>
      <c r="E40" s="31"/>
      <c r="F40" s="16"/>
      <c r="G40" s="29"/>
      <c r="H40" s="34"/>
    </row>
    <row r="41" spans="1:8">
      <c r="A41" s="10"/>
      <c r="B41" s="22"/>
      <c r="C41" s="37"/>
      <c r="D41" s="19"/>
      <c r="E41" s="31"/>
      <c r="F41" s="15"/>
      <c r="G41" s="29"/>
      <c r="H41" s="21"/>
    </row>
    <row r="42" spans="1:8">
      <c r="A42" s="38"/>
      <c r="B42" s="39"/>
      <c r="C42" s="40"/>
      <c r="D42" s="40"/>
      <c r="E42" s="39"/>
      <c r="F42" s="39"/>
      <c r="G42" s="41" t="s">
        <v>58</v>
      </c>
      <c r="H42" s="42">
        <f>SUM(H10:H41)</f>
        <v>0</v>
      </c>
    </row>
  </sheetData>
  <mergeCells count="18">
    <mergeCell ref="A1:H1"/>
    <mergeCell ref="A3:B3"/>
    <mergeCell ref="C3:D3"/>
    <mergeCell ref="F3:H3"/>
    <mergeCell ref="A4:B4"/>
    <mergeCell ref="C4:D4"/>
    <mergeCell ref="F4:H4"/>
    <mergeCell ref="A5:B5"/>
    <mergeCell ref="C5:D5"/>
    <mergeCell ref="F5:H5"/>
    <mergeCell ref="A6:B6"/>
    <mergeCell ref="C6:D6"/>
    <mergeCell ref="F6:H6"/>
    <mergeCell ref="A7:B7"/>
    <mergeCell ref="C7:D7"/>
    <mergeCell ref="F7:H7"/>
    <mergeCell ref="A8:H8"/>
    <mergeCell ref="F9:G9"/>
  </mergeCells>
  <phoneticPr fontId="12" type="noConversion"/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rozvaděč RH</vt:lpstr>
      <vt:lpstr>MC201</vt:lpstr>
      <vt:lpstr>MC221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2024-05-23T07:13:10Z</cp:lastPrinted>
  <dcterms:created xsi:type="dcterms:W3CDTF">2024-05-06T08:09:04Z</dcterms:created>
  <dcterms:modified xsi:type="dcterms:W3CDTF">2025-01-14T18:37:53Z</dcterms:modified>
</cp:coreProperties>
</file>